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tu-my.sharepoint.com/personal/cschmitz_towson_edu/Documents/Documents/My Docs Gold/Administration/Geog Dept Administration/Advising/"/>
    </mc:Choice>
  </mc:AlternateContent>
  <xr:revisionPtr revIDLastSave="8" documentId="11_3FDE9EA87720E35961ABD6A9477FFFE38D7F4B1B" xr6:coauthVersionLast="47" xr6:coauthVersionMax="47" xr10:uidLastSave="{036BD7F4-582B-424B-BE6F-50279074C960}"/>
  <bookViews>
    <workbookView xWindow="28680" yWindow="-120" windowWidth="21840" windowHeight="131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Admitted">[1]Sheet2!$A$1:$A$2</definedName>
    <definedName name="_xlnm.Print_Area" localSheetId="0">Sheet1!$A$1:$Q$87</definedName>
    <definedName name="Type">[1]Sheet2!$E$1:$E$17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J14" i="1"/>
  <c r="C14" i="1" l="1"/>
  <c r="N50" i="1" l="1"/>
  <c r="N62" i="1"/>
  <c r="N26" i="1"/>
  <c r="N38" i="1"/>
  <c r="B50" i="1"/>
  <c r="B62" i="1"/>
  <c r="B38" i="1"/>
  <c r="F14" i="1"/>
  <c r="B26" i="1"/>
  <c r="J50" i="1" l="1"/>
  <c r="J62" i="1"/>
  <c r="J26" i="1"/>
  <c r="J38" i="1"/>
  <c r="F50" i="1"/>
  <c r="F62" i="1"/>
  <c r="F26" i="1"/>
  <c r="F38" i="1"/>
  <c r="C62" i="1"/>
  <c r="C38" i="1" l="1"/>
  <c r="C50" i="1"/>
  <c r="G14" i="1"/>
  <c r="K14" i="1"/>
  <c r="O71" i="1"/>
  <c r="K71" i="1"/>
  <c r="G71" i="1"/>
  <c r="C71" i="1"/>
  <c r="O59" i="1"/>
  <c r="K59" i="1"/>
  <c r="G59" i="1"/>
  <c r="C59" i="1"/>
  <c r="O47" i="1"/>
  <c r="K47" i="1"/>
  <c r="G47" i="1"/>
  <c r="C47" i="1"/>
  <c r="O35" i="1"/>
  <c r="K35" i="1"/>
  <c r="G35" i="1"/>
  <c r="C35" i="1"/>
  <c r="O23" i="1"/>
  <c r="K23" i="1"/>
  <c r="G23" i="1"/>
  <c r="I10" i="1" s="1"/>
  <c r="I11" i="1" s="1"/>
  <c r="C23" i="1"/>
  <c r="E11" i="1" s="1"/>
  <c r="K50" i="1" l="1"/>
  <c r="K62" i="1"/>
  <c r="G50" i="1"/>
  <c r="G62" i="1"/>
  <c r="K26" i="1"/>
  <c r="K38" i="1"/>
  <c r="G26" i="1"/>
  <c r="G38" i="1"/>
  <c r="O14" i="1"/>
  <c r="C26" i="1"/>
  <c r="O50" i="1" l="1"/>
  <c r="O62" i="1"/>
  <c r="O26" i="1"/>
  <c r="O38" i="1"/>
</calcChain>
</file>

<file path=xl/sharedStrings.xml><?xml version="1.0" encoding="utf-8"?>
<sst xmlns="http://schemas.openxmlformats.org/spreadsheetml/2006/main" count="163" uniqueCount="86">
  <si>
    <t xml:space="preserve">  Name (Last, First):</t>
  </si>
  <si>
    <t xml:space="preserve">  Towson Student ID #:</t>
  </si>
  <si>
    <t>Catalog Year:</t>
  </si>
  <si>
    <t>Admitted as Transfer:</t>
  </si>
  <si>
    <t xml:space="preserve">  Major:</t>
  </si>
  <si>
    <t xml:space="preserve">  Concentration/Track:</t>
  </si>
  <si>
    <t xml:space="preserve">  Academic Advisor:</t>
  </si>
  <si>
    <t xml:space="preserve">  Total Units Earned:</t>
  </si>
  <si>
    <t xml:space="preserve">          Total Units Planned:</t>
  </si>
  <si>
    <t xml:space="preserve">  Total Enrolled Units:</t>
  </si>
  <si>
    <t xml:space="preserve">          Total Academic Units:</t>
  </si>
  <si>
    <t>Course</t>
  </si>
  <si>
    <t>Units</t>
  </si>
  <si>
    <t>Type</t>
  </si>
  <si>
    <t xml:space="preserve">  Advisor Notes:</t>
  </si>
  <si>
    <t xml:space="preserve"> </t>
  </si>
  <si>
    <t xml:space="preserve"> Student Notes:   </t>
  </si>
  <si>
    <t xml:space="preserve">               Student:</t>
  </si>
  <si>
    <t>____________________________________________________</t>
  </si>
  <si>
    <t xml:space="preserve">                    Advisor:</t>
  </si>
  <si>
    <t>_____________________________________________________</t>
  </si>
  <si>
    <t xml:space="preserve">                     Signature                                                      Date</t>
  </si>
  <si>
    <r>
      <t xml:space="preserve">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Academic Plan                                                 </t>
    </r>
    <r>
      <rPr>
        <sz val="10"/>
        <color theme="1"/>
        <rFont val="Calibri"/>
        <family val="2"/>
        <scheme val="minor"/>
      </rPr>
      <t>Page 1 of 2</t>
    </r>
  </si>
  <si>
    <t>Yes</t>
  </si>
  <si>
    <t>Fall 2011</t>
  </si>
  <si>
    <t>Major Reqt.</t>
  </si>
  <si>
    <t>No</t>
  </si>
  <si>
    <t>Mini 2012</t>
  </si>
  <si>
    <t>Spring 2012</t>
  </si>
  <si>
    <t>Summer 2012</t>
  </si>
  <si>
    <t>*Core Reqt.*</t>
  </si>
  <si>
    <t>Fall 2012</t>
  </si>
  <si>
    <t>1) TSem</t>
  </si>
  <si>
    <t>Mini 2013</t>
  </si>
  <si>
    <t>2) English Comp.</t>
  </si>
  <si>
    <t>Spring 2013</t>
  </si>
  <si>
    <t>3) Math</t>
  </si>
  <si>
    <t>Summer 2013</t>
  </si>
  <si>
    <t>4) Create/Devel.</t>
  </si>
  <si>
    <t>Fall 2013</t>
  </si>
  <si>
    <t>5) Arts/Huma.</t>
  </si>
  <si>
    <t>Mini 2014</t>
  </si>
  <si>
    <t>6) Soc/Behav Sci.</t>
  </si>
  <si>
    <t>Spring 2014</t>
  </si>
  <si>
    <t>7/8) Bio/Phy Sci.</t>
  </si>
  <si>
    <t>Summer 2014</t>
  </si>
  <si>
    <t>9) Adv Writ Sem</t>
  </si>
  <si>
    <t>Fall 2014</t>
  </si>
  <si>
    <t>10) Metro Pers.</t>
  </si>
  <si>
    <t>Mini 2015</t>
  </si>
  <si>
    <t>11) U.S./Nation</t>
  </si>
  <si>
    <t>Spring 2015</t>
  </si>
  <si>
    <t>12) Global Pers.</t>
  </si>
  <si>
    <t>Summer 2015</t>
  </si>
  <si>
    <t>13) Divers./Diff.</t>
  </si>
  <si>
    <t>Fall 2015</t>
  </si>
  <si>
    <t>14) Eth Iss./Pers.</t>
  </si>
  <si>
    <t>Mini 2016</t>
  </si>
  <si>
    <t>Spring 2016</t>
  </si>
  <si>
    <t>Summer 2016</t>
  </si>
  <si>
    <t>Fall 2016</t>
  </si>
  <si>
    <t>Mini 2017</t>
  </si>
  <si>
    <t>Spring 2017</t>
  </si>
  <si>
    <t>Summer 2017</t>
  </si>
  <si>
    <t>Fall 2017</t>
  </si>
  <si>
    <t>Mini 2018</t>
  </si>
  <si>
    <t>Spring 2018</t>
  </si>
  <si>
    <t>Summer 2018</t>
  </si>
  <si>
    <t>Fall 2018</t>
  </si>
  <si>
    <t>Mini 2019</t>
  </si>
  <si>
    <t>Spring 2019</t>
  </si>
  <si>
    <t>Summer 2019</t>
  </si>
  <si>
    <t>Fall 2019</t>
  </si>
  <si>
    <t>Mini 2020</t>
  </si>
  <si>
    <t>Spring 2020</t>
  </si>
  <si>
    <t>Summer 2020</t>
  </si>
  <si>
    <t>Fall 2020</t>
  </si>
  <si>
    <t>Fall</t>
  </si>
  <si>
    <t>Mini</t>
  </si>
  <si>
    <t>Spring</t>
  </si>
  <si>
    <t>Summer</t>
  </si>
  <si>
    <t>Total</t>
  </si>
  <si>
    <t>Major Elective</t>
  </si>
  <si>
    <t>Other Elective</t>
  </si>
  <si>
    <t>Current Semester</t>
  </si>
  <si>
    <t xml:space="preserve">  Current Calendar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</si>
</sst>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/>
    <xf numFmtId="0" fontId="4" fillId="2" borderId="0" xfId="0" applyFont="1" applyFill="1"/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1" fillId="2" borderId="8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3" borderId="9" xfId="0" applyFill="1" applyBorder="1" applyProtection="1">
      <protection locked="0"/>
    </xf>
    <xf numFmtId="0" fontId="0" fillId="2" borderId="7" xfId="0" applyFill="1" applyBorder="1"/>
    <xf numFmtId="0" fontId="0" fillId="0" borderId="0" xfId="0" applyAlignment="1" applyProtection="1">
      <alignment horizontal="center"/>
      <protection locked="0"/>
    </xf>
    <xf numFmtId="0" fontId="0" fillId="2" borderId="0" xfId="0" applyFill="1"/>
    <xf numFmtId="0" fontId="0" fillId="0" borderId="0" xfId="0" applyAlignment="1" applyProtection="1">
      <alignment vertical="top" wrapText="1"/>
      <protection locked="0"/>
    </xf>
    <xf numFmtId="0" fontId="0" fillId="2" borderId="0" xfId="0" applyFill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" xfId="0" applyFill="1" applyBorder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" xfId="0" applyFont="1" applyFill="1" applyBorder="1"/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vising\Degree%20Completion%20Plan%20GE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 Academic Plan"/>
      <sheetName val="Sheet2"/>
    </sheetNames>
    <sheetDataSet>
      <sheetData sheetId="0"/>
      <sheetData sheetId="1">
        <row r="1">
          <cell r="A1" t="str">
            <v>Yes</v>
          </cell>
          <cell r="E1" t="str">
            <v>Major Reqt.</v>
          </cell>
        </row>
        <row r="2">
          <cell r="A2" t="str">
            <v>No</v>
          </cell>
          <cell r="E2" t="str">
            <v>Elective</v>
          </cell>
        </row>
        <row r="3">
          <cell r="E3" t="str">
            <v>Other</v>
          </cell>
        </row>
        <row r="4">
          <cell r="E4" t="str">
            <v>*Core Reqt.*</v>
          </cell>
        </row>
        <row r="5">
          <cell r="E5" t="str">
            <v>1) TSem</v>
          </cell>
        </row>
        <row r="6">
          <cell r="E6" t="str">
            <v>2) English Comp.</v>
          </cell>
        </row>
        <row r="7">
          <cell r="E7" t="str">
            <v>3) Math</v>
          </cell>
        </row>
        <row r="8">
          <cell r="E8" t="str">
            <v>4) Create/Devel.</v>
          </cell>
        </row>
        <row r="9">
          <cell r="E9" t="str">
            <v>5) Arts/Huma.</v>
          </cell>
        </row>
        <row r="10">
          <cell r="E10" t="str">
            <v>6) Soc/Behav Sci.</v>
          </cell>
        </row>
        <row r="11">
          <cell r="E11" t="str">
            <v>7/8) Bio/Phy Sci.</v>
          </cell>
        </row>
        <row r="12">
          <cell r="E12" t="str">
            <v>9) Adv Writ Sem</v>
          </cell>
        </row>
        <row r="13">
          <cell r="E13" t="str">
            <v>10) Metro Pers.</v>
          </cell>
        </row>
        <row r="14">
          <cell r="E14" t="str">
            <v>11) U.S./Nation</v>
          </cell>
        </row>
        <row r="15">
          <cell r="E15" t="str">
            <v>12) Global Pers.</v>
          </cell>
        </row>
        <row r="16">
          <cell r="E16" t="str">
            <v>13) Divers./Diff.</v>
          </cell>
        </row>
        <row r="17">
          <cell r="E17" t="str">
            <v>14) Eth Iss./Pers.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topLeftCell="A8" workbookViewId="0">
      <selection activeCell="E9" sqref="E9"/>
    </sheetView>
  </sheetViews>
  <sheetFormatPr defaultRowHeight="15" x14ac:dyDescent="0.25"/>
  <cols>
    <col min="6" max="6" width="9.140625" customWidth="1"/>
  </cols>
  <sheetData>
    <row r="1" spans="1:17" ht="26.25" x14ac:dyDescent="0.4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3"/>
      <c r="O2" s="4"/>
      <c r="P2" s="2"/>
      <c r="Q2" s="3"/>
    </row>
    <row r="3" spans="1:17" x14ac:dyDescent="0.25">
      <c r="A3" s="19" t="s">
        <v>0</v>
      </c>
      <c r="B3" s="19"/>
      <c r="C3" s="23"/>
      <c r="D3" s="24"/>
      <c r="E3" s="25"/>
      <c r="F3" s="25"/>
      <c r="G3" s="25"/>
      <c r="H3" s="25"/>
      <c r="I3" s="25"/>
      <c r="J3" s="25"/>
      <c r="K3" s="25"/>
      <c r="L3" s="26"/>
      <c r="M3" s="3"/>
      <c r="N3" s="3"/>
      <c r="O3" s="3"/>
      <c r="P3" s="3"/>
      <c r="Q3" s="3"/>
    </row>
    <row r="4" spans="1:17" x14ac:dyDescent="0.25">
      <c r="A4" s="28" t="s">
        <v>1</v>
      </c>
      <c r="B4" s="28"/>
      <c r="C4" s="29"/>
      <c r="D4" s="30"/>
      <c r="E4" s="31"/>
      <c r="F4" s="17" t="s">
        <v>2</v>
      </c>
      <c r="G4" s="32"/>
      <c r="H4" s="33"/>
      <c r="I4" s="34" t="s">
        <v>3</v>
      </c>
      <c r="J4" s="35"/>
      <c r="K4" s="35"/>
      <c r="L4" s="5"/>
      <c r="M4" s="3"/>
      <c r="N4" s="3"/>
      <c r="O4" s="3"/>
      <c r="P4" s="3"/>
      <c r="Q4" s="3"/>
    </row>
    <row r="5" spans="1:17" x14ac:dyDescent="0.25">
      <c r="A5" s="19" t="s">
        <v>4</v>
      </c>
      <c r="B5" s="19"/>
      <c r="C5" s="23"/>
      <c r="D5" s="24"/>
      <c r="E5" s="25"/>
      <c r="F5" s="25"/>
      <c r="G5" s="25"/>
      <c r="H5" s="25"/>
      <c r="I5" s="25"/>
      <c r="J5" s="26"/>
      <c r="K5" s="3"/>
      <c r="L5" s="3"/>
      <c r="M5" s="3"/>
      <c r="N5" s="3"/>
      <c r="O5" s="3"/>
      <c r="P5" s="3"/>
      <c r="Q5" s="3"/>
    </row>
    <row r="6" spans="1:17" x14ac:dyDescent="0.25">
      <c r="A6" s="19" t="s">
        <v>5</v>
      </c>
      <c r="B6" s="19"/>
      <c r="C6" s="23"/>
      <c r="D6" s="24"/>
      <c r="E6" s="25"/>
      <c r="F6" s="25"/>
      <c r="G6" s="25"/>
      <c r="H6" s="25"/>
      <c r="I6" s="25"/>
      <c r="J6" s="26"/>
      <c r="K6" s="3"/>
      <c r="L6" s="3"/>
      <c r="M6" s="3"/>
      <c r="N6" s="3"/>
      <c r="O6" s="3"/>
      <c r="P6" s="3"/>
      <c r="Q6" s="3"/>
    </row>
    <row r="7" spans="1:17" x14ac:dyDescent="0.25">
      <c r="A7" s="19" t="s">
        <v>6</v>
      </c>
      <c r="B7" s="19"/>
      <c r="C7" s="23"/>
      <c r="D7" s="24"/>
      <c r="E7" s="25"/>
      <c r="F7" s="25"/>
      <c r="G7" s="25"/>
      <c r="H7" s="25"/>
      <c r="I7" s="25"/>
      <c r="J7" s="26"/>
      <c r="K7" s="3"/>
      <c r="L7" s="3"/>
      <c r="M7" s="3"/>
      <c r="N7" s="3"/>
      <c r="O7" s="3"/>
      <c r="P7" s="3"/>
      <c r="Q7" s="3"/>
    </row>
    <row r="8" spans="1:17" ht="15.7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15.75" thickBot="1" x14ac:dyDescent="0.3">
      <c r="A9" s="21" t="s">
        <v>85</v>
      </c>
      <c r="B9" s="21"/>
      <c r="C9" s="21"/>
      <c r="D9" s="21"/>
      <c r="E9" s="16"/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1:17" ht="15.75" thickBot="1" x14ac:dyDescent="0.3">
      <c r="A10" s="21" t="s">
        <v>7</v>
      </c>
      <c r="B10" s="21"/>
      <c r="C10" s="21"/>
      <c r="D10" s="21"/>
      <c r="E10" s="10"/>
      <c r="F10" s="21" t="s">
        <v>8</v>
      </c>
      <c r="G10" s="21"/>
      <c r="H10" s="22"/>
      <c r="I10" s="7">
        <f>(G23+K23+O23+C35+G35+K35+O35+C47+G47+K47+O47+C59+G59+K59+O59+C71+G71+K71+O71)</f>
        <v>0</v>
      </c>
      <c r="J10" s="3"/>
      <c r="K10" s="3"/>
      <c r="L10" s="3"/>
      <c r="M10" s="3"/>
      <c r="N10" s="3"/>
      <c r="O10" s="3"/>
      <c r="P10" s="3"/>
      <c r="Q10" s="3"/>
    </row>
    <row r="11" spans="1:17" ht="15.75" thickBot="1" x14ac:dyDescent="0.3">
      <c r="A11" s="21" t="s">
        <v>9</v>
      </c>
      <c r="B11" s="21"/>
      <c r="C11" s="21"/>
      <c r="D11" s="21"/>
      <c r="E11" s="7">
        <f>C23</f>
        <v>0</v>
      </c>
      <c r="F11" s="21" t="s">
        <v>10</v>
      </c>
      <c r="G11" s="21"/>
      <c r="H11" s="22"/>
      <c r="I11" s="7">
        <f>I10+E11+E10</f>
        <v>0</v>
      </c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25">
      <c r="A13" s="3"/>
      <c r="B13" s="3" t="s">
        <v>84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18"/>
      <c r="C14" s="11">
        <f>E9</f>
        <v>0</v>
      </c>
      <c r="D14" s="3"/>
      <c r="E14" s="3"/>
      <c r="F14" s="11" t="str">
        <f>IF(B14="Spring","Summer","Mini")</f>
        <v>Mini</v>
      </c>
      <c r="G14" s="11">
        <f>IF(B14="spring",C14,C14+1)</f>
        <v>1</v>
      </c>
      <c r="H14" s="3"/>
      <c r="I14" s="3"/>
      <c r="J14" s="11" t="str">
        <f>IF(B14="Spring","Fall","Spring")</f>
        <v>Spring</v>
      </c>
      <c r="K14" s="11">
        <f>IF(B14="spring",C14,C14+1)</f>
        <v>1</v>
      </c>
      <c r="L14" s="3"/>
      <c r="M14" s="3"/>
      <c r="N14" s="11" t="str">
        <f>IF(B14="Spring","Mini","Summer")</f>
        <v>Summer</v>
      </c>
      <c r="O14" s="11">
        <f>C14+1</f>
        <v>1</v>
      </c>
      <c r="P14" s="3"/>
      <c r="Q14" s="3"/>
    </row>
    <row r="15" spans="1:17" x14ac:dyDescent="0.25">
      <c r="A15" s="3"/>
      <c r="B15" s="4" t="s">
        <v>11</v>
      </c>
      <c r="C15" s="4" t="s">
        <v>12</v>
      </c>
      <c r="D15" s="4" t="s">
        <v>13</v>
      </c>
      <c r="E15" s="8"/>
      <c r="F15" s="4" t="s">
        <v>11</v>
      </c>
      <c r="G15" s="4" t="s">
        <v>12</v>
      </c>
      <c r="H15" s="4" t="s">
        <v>13</v>
      </c>
      <c r="I15" s="8"/>
      <c r="J15" s="4" t="s">
        <v>11</v>
      </c>
      <c r="K15" s="4" t="s">
        <v>12</v>
      </c>
      <c r="L15" s="4" t="s">
        <v>13</v>
      </c>
      <c r="M15" s="8"/>
      <c r="N15" s="4" t="s">
        <v>11</v>
      </c>
      <c r="O15" s="4" t="s">
        <v>12</v>
      </c>
      <c r="P15" s="4" t="s">
        <v>13</v>
      </c>
      <c r="Q15" s="3"/>
    </row>
    <row r="16" spans="1:17" x14ac:dyDescent="0.25">
      <c r="A16" s="3">
        <v>1</v>
      </c>
      <c r="B16" s="6"/>
      <c r="C16" s="6"/>
      <c r="D16" s="6"/>
      <c r="E16" s="3">
        <v>1</v>
      </c>
      <c r="F16" s="6"/>
      <c r="G16" s="6"/>
      <c r="H16" s="6"/>
      <c r="I16" s="3">
        <v>1</v>
      </c>
      <c r="J16" s="6"/>
      <c r="K16" s="6"/>
      <c r="L16" s="6"/>
      <c r="M16" s="3">
        <v>1</v>
      </c>
      <c r="N16" s="6"/>
      <c r="O16" s="6"/>
      <c r="P16" s="6"/>
      <c r="Q16" s="3"/>
    </row>
    <row r="17" spans="1:17" x14ac:dyDescent="0.25">
      <c r="A17" s="3">
        <v>2</v>
      </c>
      <c r="B17" s="6"/>
      <c r="C17" s="6"/>
      <c r="D17" s="6"/>
      <c r="E17" s="3">
        <v>2</v>
      </c>
      <c r="F17" s="6"/>
      <c r="G17" s="6"/>
      <c r="H17" s="6"/>
      <c r="I17" s="3">
        <v>2</v>
      </c>
      <c r="J17" s="6"/>
      <c r="K17" s="6"/>
      <c r="L17" s="6"/>
      <c r="M17" s="3">
        <v>2</v>
      </c>
      <c r="N17" s="6"/>
      <c r="O17" s="6"/>
      <c r="P17" s="6"/>
      <c r="Q17" s="3"/>
    </row>
    <row r="18" spans="1:17" x14ac:dyDescent="0.25">
      <c r="A18" s="3">
        <v>3</v>
      </c>
      <c r="B18" s="6"/>
      <c r="C18" s="6"/>
      <c r="D18" s="6"/>
      <c r="E18" s="3">
        <v>3</v>
      </c>
      <c r="F18" s="6"/>
      <c r="G18" s="6"/>
      <c r="H18" s="6"/>
      <c r="I18" s="3">
        <v>3</v>
      </c>
      <c r="J18" s="6"/>
      <c r="K18" s="6"/>
      <c r="L18" s="6"/>
      <c r="M18" s="3">
        <v>3</v>
      </c>
      <c r="N18" s="6"/>
      <c r="O18" s="6"/>
      <c r="P18" s="6"/>
      <c r="Q18" s="3"/>
    </row>
    <row r="19" spans="1:17" x14ac:dyDescent="0.25">
      <c r="A19" s="3">
        <v>4</v>
      </c>
      <c r="B19" s="6"/>
      <c r="C19" s="6"/>
      <c r="D19" s="6"/>
      <c r="E19" s="3">
        <v>4</v>
      </c>
      <c r="F19" s="6"/>
      <c r="G19" s="6"/>
      <c r="H19" s="6"/>
      <c r="I19" s="3">
        <v>4</v>
      </c>
      <c r="J19" s="6"/>
      <c r="K19" s="6"/>
      <c r="L19" s="6"/>
      <c r="M19" s="3">
        <v>4</v>
      </c>
      <c r="N19" s="6"/>
      <c r="O19" s="6"/>
      <c r="P19" s="6"/>
      <c r="Q19" s="3"/>
    </row>
    <row r="20" spans="1:17" x14ac:dyDescent="0.25">
      <c r="A20" s="3">
        <v>5</v>
      </c>
      <c r="B20" s="6"/>
      <c r="C20" s="6"/>
      <c r="D20" s="6"/>
      <c r="E20" s="3">
        <v>5</v>
      </c>
      <c r="F20" s="6"/>
      <c r="G20" s="6"/>
      <c r="H20" s="6"/>
      <c r="I20" s="3">
        <v>5</v>
      </c>
      <c r="J20" s="6"/>
      <c r="K20" s="6"/>
      <c r="L20" s="6"/>
      <c r="M20" s="3">
        <v>5</v>
      </c>
      <c r="N20" s="6"/>
      <c r="O20" s="6"/>
      <c r="P20" s="6"/>
      <c r="Q20" s="3"/>
    </row>
    <row r="21" spans="1:17" x14ac:dyDescent="0.25">
      <c r="A21" s="3">
        <v>6</v>
      </c>
      <c r="B21" s="6"/>
      <c r="C21" s="6"/>
      <c r="D21" s="6"/>
      <c r="E21" s="3">
        <v>6</v>
      </c>
      <c r="F21" s="6"/>
      <c r="G21" s="6"/>
      <c r="H21" s="6"/>
      <c r="I21" s="3">
        <v>6</v>
      </c>
      <c r="J21" s="6"/>
      <c r="K21" s="6"/>
      <c r="L21" s="6"/>
      <c r="M21" s="3">
        <v>6</v>
      </c>
      <c r="N21" s="6"/>
      <c r="O21" s="6"/>
      <c r="P21" s="6"/>
      <c r="Q21" s="3"/>
    </row>
    <row r="22" spans="1:17" ht="15.75" thickBot="1" x14ac:dyDescent="0.3">
      <c r="A22" s="3">
        <v>7</v>
      </c>
      <c r="B22" s="6"/>
      <c r="C22" s="9"/>
      <c r="D22" s="6"/>
      <c r="E22" s="3">
        <v>7</v>
      </c>
      <c r="F22" s="6"/>
      <c r="G22" s="9"/>
      <c r="H22" s="6"/>
      <c r="I22" s="3">
        <v>7</v>
      </c>
      <c r="J22" s="6"/>
      <c r="K22" s="9"/>
      <c r="L22" s="6"/>
      <c r="M22" s="3">
        <v>7</v>
      </c>
      <c r="N22" s="6"/>
      <c r="O22" s="9"/>
      <c r="P22" s="6"/>
      <c r="Q22" s="3"/>
    </row>
    <row r="23" spans="1:17" ht="15.75" thickBot="1" x14ac:dyDescent="0.3">
      <c r="A23" s="3"/>
      <c r="B23" s="14" t="s">
        <v>81</v>
      </c>
      <c r="C23" s="7">
        <f>SUM(C16:C22)</f>
        <v>0</v>
      </c>
      <c r="D23" s="3"/>
      <c r="E23" s="8"/>
      <c r="F23" s="14" t="s">
        <v>81</v>
      </c>
      <c r="G23" s="7">
        <f>SUM(G16:G22)</f>
        <v>0</v>
      </c>
      <c r="H23" s="3"/>
      <c r="I23" s="8"/>
      <c r="J23" s="14" t="s">
        <v>81</v>
      </c>
      <c r="K23" s="7">
        <f>SUM(K16:K22)</f>
        <v>0</v>
      </c>
      <c r="L23" s="3"/>
      <c r="M23" s="8"/>
      <c r="N23" s="14" t="s">
        <v>81</v>
      </c>
      <c r="O23" s="7">
        <f>SUM(O16:O22)</f>
        <v>0</v>
      </c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1">
        <f>B14</f>
        <v>0</v>
      </c>
      <c r="C26" s="11">
        <f>C14+1</f>
        <v>1</v>
      </c>
      <c r="D26" s="3"/>
      <c r="E26" s="3"/>
      <c r="F26" s="11" t="str">
        <f>F14</f>
        <v>Mini</v>
      </c>
      <c r="G26" s="11">
        <f>G14+1</f>
        <v>2</v>
      </c>
      <c r="H26" s="3"/>
      <c r="I26" s="3"/>
      <c r="J26" s="11" t="str">
        <f>J14</f>
        <v>Spring</v>
      </c>
      <c r="K26" s="11">
        <f>K14+1</f>
        <v>2</v>
      </c>
      <c r="L26" s="3"/>
      <c r="M26" s="3"/>
      <c r="N26" s="11" t="str">
        <f>N14</f>
        <v>Summer</v>
      </c>
      <c r="O26" s="11">
        <f>O14+1</f>
        <v>2</v>
      </c>
      <c r="P26" s="3"/>
      <c r="Q26" s="3"/>
    </row>
    <row r="27" spans="1:17" x14ac:dyDescent="0.25">
      <c r="A27" s="3"/>
      <c r="B27" s="4" t="s">
        <v>11</v>
      </c>
      <c r="C27" s="4" t="s">
        <v>12</v>
      </c>
      <c r="D27" s="4" t="s">
        <v>13</v>
      </c>
      <c r="E27" s="8"/>
      <c r="F27" s="4" t="s">
        <v>11</v>
      </c>
      <c r="G27" s="4" t="s">
        <v>12</v>
      </c>
      <c r="H27" s="4" t="s">
        <v>13</v>
      </c>
      <c r="I27" s="8"/>
      <c r="J27" s="4" t="s">
        <v>11</v>
      </c>
      <c r="K27" s="4" t="s">
        <v>12</v>
      </c>
      <c r="L27" s="4" t="s">
        <v>13</v>
      </c>
      <c r="M27" s="8"/>
      <c r="N27" s="4" t="s">
        <v>11</v>
      </c>
      <c r="O27" s="4" t="s">
        <v>12</v>
      </c>
      <c r="P27" s="4" t="s">
        <v>13</v>
      </c>
      <c r="Q27" s="3"/>
    </row>
    <row r="28" spans="1:17" x14ac:dyDescent="0.25">
      <c r="A28" s="3">
        <v>1</v>
      </c>
      <c r="B28" s="6"/>
      <c r="C28" s="6"/>
      <c r="D28" s="6"/>
      <c r="E28" s="3">
        <v>1</v>
      </c>
      <c r="F28" s="6"/>
      <c r="G28" s="6"/>
      <c r="H28" s="6"/>
      <c r="I28" s="3">
        <v>1</v>
      </c>
      <c r="J28" s="6"/>
      <c r="K28" s="6"/>
      <c r="L28" s="6"/>
      <c r="M28" s="3">
        <v>1</v>
      </c>
      <c r="N28" s="6"/>
      <c r="O28" s="6"/>
      <c r="P28" s="6"/>
      <c r="Q28" s="3"/>
    </row>
    <row r="29" spans="1:17" x14ac:dyDescent="0.25">
      <c r="A29" s="3">
        <v>2</v>
      </c>
      <c r="B29" s="6"/>
      <c r="C29" s="6"/>
      <c r="D29" s="6"/>
      <c r="E29" s="3">
        <v>2</v>
      </c>
      <c r="F29" s="6"/>
      <c r="G29" s="6"/>
      <c r="H29" s="6"/>
      <c r="I29" s="3">
        <v>2</v>
      </c>
      <c r="J29" s="6"/>
      <c r="K29" s="6"/>
      <c r="L29" s="6"/>
      <c r="M29" s="3">
        <v>2</v>
      </c>
      <c r="N29" s="6"/>
      <c r="O29" s="6"/>
      <c r="P29" s="6"/>
      <c r="Q29" s="3"/>
    </row>
    <row r="30" spans="1:17" x14ac:dyDescent="0.25">
      <c r="A30" s="3">
        <v>3</v>
      </c>
      <c r="B30" s="6"/>
      <c r="C30" s="6"/>
      <c r="D30" s="6"/>
      <c r="E30" s="3">
        <v>3</v>
      </c>
      <c r="F30" s="6"/>
      <c r="G30" s="6"/>
      <c r="H30" s="6"/>
      <c r="I30" s="3">
        <v>3</v>
      </c>
      <c r="J30" s="6"/>
      <c r="K30" s="6"/>
      <c r="L30" s="6"/>
      <c r="M30" s="3">
        <v>3</v>
      </c>
      <c r="N30" s="6"/>
      <c r="O30" s="6"/>
      <c r="P30" s="6"/>
      <c r="Q30" s="3"/>
    </row>
    <row r="31" spans="1:17" x14ac:dyDescent="0.25">
      <c r="A31" s="3">
        <v>4</v>
      </c>
      <c r="B31" s="6"/>
      <c r="C31" s="6"/>
      <c r="D31" s="6"/>
      <c r="E31" s="3">
        <v>4</v>
      </c>
      <c r="F31" s="6"/>
      <c r="G31" s="6"/>
      <c r="H31" s="6"/>
      <c r="I31" s="3">
        <v>4</v>
      </c>
      <c r="J31" s="6"/>
      <c r="K31" s="6"/>
      <c r="L31" s="6"/>
      <c r="M31" s="3">
        <v>4</v>
      </c>
      <c r="N31" s="6"/>
      <c r="O31" s="6"/>
      <c r="P31" s="6"/>
      <c r="Q31" s="3"/>
    </row>
    <row r="32" spans="1:17" x14ac:dyDescent="0.25">
      <c r="A32" s="3">
        <v>5</v>
      </c>
      <c r="B32" s="6"/>
      <c r="C32" s="6"/>
      <c r="D32" s="6"/>
      <c r="E32" s="3">
        <v>5</v>
      </c>
      <c r="F32" s="6"/>
      <c r="G32" s="6"/>
      <c r="H32" s="6"/>
      <c r="I32" s="3">
        <v>5</v>
      </c>
      <c r="J32" s="6"/>
      <c r="K32" s="6"/>
      <c r="L32" s="6"/>
      <c r="M32" s="3">
        <v>5</v>
      </c>
      <c r="N32" s="6"/>
      <c r="O32" s="6"/>
      <c r="P32" s="6"/>
      <c r="Q32" s="3"/>
    </row>
    <row r="33" spans="1:17" x14ac:dyDescent="0.25">
      <c r="A33" s="3">
        <v>6</v>
      </c>
      <c r="B33" s="6"/>
      <c r="C33" s="6"/>
      <c r="D33" s="6"/>
      <c r="E33" s="3">
        <v>6</v>
      </c>
      <c r="F33" s="6"/>
      <c r="G33" s="6"/>
      <c r="H33" s="6"/>
      <c r="I33" s="3">
        <v>6</v>
      </c>
      <c r="J33" s="6"/>
      <c r="K33" s="6"/>
      <c r="L33" s="6"/>
      <c r="M33" s="3">
        <v>6</v>
      </c>
      <c r="N33" s="6"/>
      <c r="O33" s="6"/>
      <c r="P33" s="6"/>
      <c r="Q33" s="3"/>
    </row>
    <row r="34" spans="1:17" ht="15.75" thickBot="1" x14ac:dyDescent="0.3">
      <c r="A34" s="3">
        <v>7</v>
      </c>
      <c r="B34" s="6"/>
      <c r="C34" s="9"/>
      <c r="D34" s="6"/>
      <c r="E34" s="3">
        <v>7</v>
      </c>
      <c r="F34" s="6"/>
      <c r="G34" s="9"/>
      <c r="H34" s="6"/>
      <c r="I34" s="3">
        <v>7</v>
      </c>
      <c r="J34" s="6"/>
      <c r="K34" s="9"/>
      <c r="L34" s="6"/>
      <c r="M34" s="3">
        <v>7</v>
      </c>
      <c r="N34" s="6"/>
      <c r="O34" s="9"/>
      <c r="P34" s="6"/>
      <c r="Q34" s="3"/>
    </row>
    <row r="35" spans="1:17" ht="15.75" thickBot="1" x14ac:dyDescent="0.3">
      <c r="A35" s="3"/>
      <c r="B35" s="14" t="s">
        <v>81</v>
      </c>
      <c r="C35" s="7">
        <f>SUM(C28:C34)</f>
        <v>0</v>
      </c>
      <c r="D35" s="3"/>
      <c r="E35" s="8"/>
      <c r="F35" s="14" t="s">
        <v>81</v>
      </c>
      <c r="G35" s="7">
        <f>SUM(G28:G34)</f>
        <v>0</v>
      </c>
      <c r="H35" s="3"/>
      <c r="I35" s="8"/>
      <c r="J35" s="14" t="s">
        <v>81</v>
      </c>
      <c r="K35" s="7">
        <f>SUM(K28:K34)</f>
        <v>0</v>
      </c>
      <c r="L35" s="3"/>
      <c r="M35" s="8"/>
      <c r="N35" s="14" t="s">
        <v>81</v>
      </c>
      <c r="O35" s="7">
        <f>SUM(O28:O34)</f>
        <v>0</v>
      </c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11">
        <f>B14</f>
        <v>0</v>
      </c>
      <c r="C38" s="11">
        <f>C14+2</f>
        <v>2</v>
      </c>
      <c r="D38" s="3"/>
      <c r="E38" s="3"/>
      <c r="F38" s="11" t="str">
        <f>F14</f>
        <v>Mini</v>
      </c>
      <c r="G38" s="11">
        <f>G14+2</f>
        <v>3</v>
      </c>
      <c r="H38" s="3"/>
      <c r="I38" s="3"/>
      <c r="J38" s="11" t="str">
        <f>J14</f>
        <v>Spring</v>
      </c>
      <c r="K38" s="11">
        <f>K14+2</f>
        <v>3</v>
      </c>
      <c r="L38" s="3"/>
      <c r="M38" s="3"/>
      <c r="N38" s="11" t="str">
        <f>N14</f>
        <v>Summer</v>
      </c>
      <c r="O38" s="11">
        <f>O14+2</f>
        <v>3</v>
      </c>
      <c r="P38" s="3"/>
      <c r="Q38" s="3"/>
    </row>
    <row r="39" spans="1:17" x14ac:dyDescent="0.25">
      <c r="A39" s="3"/>
      <c r="B39" s="4" t="s">
        <v>11</v>
      </c>
      <c r="C39" s="4" t="s">
        <v>12</v>
      </c>
      <c r="D39" s="4" t="s">
        <v>13</v>
      </c>
      <c r="E39" s="8"/>
      <c r="F39" s="4" t="s">
        <v>11</v>
      </c>
      <c r="G39" s="4" t="s">
        <v>12</v>
      </c>
      <c r="H39" s="4" t="s">
        <v>13</v>
      </c>
      <c r="I39" s="8"/>
      <c r="J39" s="4" t="s">
        <v>11</v>
      </c>
      <c r="K39" s="4" t="s">
        <v>12</v>
      </c>
      <c r="L39" s="4" t="s">
        <v>13</v>
      </c>
      <c r="M39" s="8"/>
      <c r="N39" s="4" t="s">
        <v>11</v>
      </c>
      <c r="O39" s="4" t="s">
        <v>12</v>
      </c>
      <c r="P39" s="4" t="s">
        <v>13</v>
      </c>
      <c r="Q39" s="3"/>
    </row>
    <row r="40" spans="1:17" x14ac:dyDescent="0.25">
      <c r="A40" s="3">
        <v>1</v>
      </c>
      <c r="B40" s="6"/>
      <c r="C40" s="6"/>
      <c r="D40" s="6"/>
      <c r="E40" s="3">
        <v>1</v>
      </c>
      <c r="F40" s="6"/>
      <c r="G40" s="6"/>
      <c r="H40" s="6"/>
      <c r="I40" s="3">
        <v>1</v>
      </c>
      <c r="J40" s="15"/>
      <c r="K40" s="6"/>
      <c r="L40" s="6"/>
      <c r="M40" s="3">
        <v>1</v>
      </c>
      <c r="N40" s="6"/>
      <c r="O40" s="6"/>
      <c r="P40" s="6"/>
      <c r="Q40" s="3"/>
    </row>
    <row r="41" spans="1:17" x14ac:dyDescent="0.25">
      <c r="A41" s="3">
        <v>2</v>
      </c>
      <c r="B41" s="6"/>
      <c r="C41" s="6"/>
      <c r="D41" s="6"/>
      <c r="E41" s="3">
        <v>2</v>
      </c>
      <c r="F41" s="6"/>
      <c r="G41" s="6"/>
      <c r="H41" s="6"/>
      <c r="I41" s="3">
        <v>2</v>
      </c>
      <c r="J41" s="6"/>
      <c r="K41" s="6"/>
      <c r="L41" s="6"/>
      <c r="M41" s="3">
        <v>2</v>
      </c>
      <c r="N41" s="6"/>
      <c r="O41" s="6"/>
      <c r="P41" s="6"/>
      <c r="Q41" s="3"/>
    </row>
    <row r="42" spans="1:17" x14ac:dyDescent="0.25">
      <c r="A42" s="3">
        <v>3</v>
      </c>
      <c r="B42" s="6"/>
      <c r="C42" s="6"/>
      <c r="D42" s="6"/>
      <c r="E42" s="3">
        <v>3</v>
      </c>
      <c r="F42" s="6"/>
      <c r="G42" s="6"/>
      <c r="H42" s="6"/>
      <c r="I42" s="3">
        <v>3</v>
      </c>
      <c r="J42" s="6"/>
      <c r="K42" s="6"/>
      <c r="L42" s="6"/>
      <c r="M42" s="3">
        <v>3</v>
      </c>
      <c r="N42" s="6"/>
      <c r="O42" s="6"/>
      <c r="P42" s="6"/>
      <c r="Q42" s="3"/>
    </row>
    <row r="43" spans="1:17" x14ac:dyDescent="0.25">
      <c r="A43" s="3">
        <v>4</v>
      </c>
      <c r="B43" s="6"/>
      <c r="C43" s="6"/>
      <c r="D43" s="6"/>
      <c r="E43" s="3">
        <v>4</v>
      </c>
      <c r="F43" s="6"/>
      <c r="G43" s="6"/>
      <c r="H43" s="6"/>
      <c r="I43" s="3">
        <v>4</v>
      </c>
      <c r="J43" s="6"/>
      <c r="K43" s="6"/>
      <c r="L43" s="6"/>
      <c r="M43" s="3">
        <v>4</v>
      </c>
      <c r="N43" s="6"/>
      <c r="O43" s="6"/>
      <c r="P43" s="6"/>
      <c r="Q43" s="3"/>
    </row>
    <row r="44" spans="1:17" x14ac:dyDescent="0.25">
      <c r="A44" s="3">
        <v>5</v>
      </c>
      <c r="B44" s="6"/>
      <c r="C44" s="6"/>
      <c r="D44" s="6"/>
      <c r="E44" s="3">
        <v>5</v>
      </c>
      <c r="F44" s="6"/>
      <c r="G44" s="6"/>
      <c r="H44" s="6"/>
      <c r="I44" s="3">
        <v>5</v>
      </c>
      <c r="J44" s="6"/>
      <c r="K44" s="6"/>
      <c r="L44" s="6"/>
      <c r="M44" s="3">
        <v>5</v>
      </c>
      <c r="N44" s="6"/>
      <c r="O44" s="6"/>
      <c r="P44" s="6"/>
      <c r="Q44" s="3"/>
    </row>
    <row r="45" spans="1:17" x14ac:dyDescent="0.25">
      <c r="A45" s="3">
        <v>6</v>
      </c>
      <c r="B45" s="6"/>
      <c r="C45" s="6"/>
      <c r="D45" s="6"/>
      <c r="E45" s="3">
        <v>6</v>
      </c>
      <c r="F45" s="6"/>
      <c r="G45" s="6"/>
      <c r="H45" s="6"/>
      <c r="I45" s="3">
        <v>6</v>
      </c>
      <c r="J45" s="6"/>
      <c r="K45" s="6"/>
      <c r="L45" s="6"/>
      <c r="M45" s="3">
        <v>6</v>
      </c>
      <c r="N45" s="6"/>
      <c r="O45" s="6"/>
      <c r="P45" s="6"/>
      <c r="Q45" s="3"/>
    </row>
    <row r="46" spans="1:17" ht="15.75" thickBot="1" x14ac:dyDescent="0.3">
      <c r="A46" s="3">
        <v>7</v>
      </c>
      <c r="B46" s="6"/>
      <c r="C46" s="9"/>
      <c r="D46" s="6"/>
      <c r="E46" s="3">
        <v>7</v>
      </c>
      <c r="F46" s="6"/>
      <c r="G46" s="9"/>
      <c r="H46" s="6"/>
      <c r="I46" s="3">
        <v>7</v>
      </c>
      <c r="J46" s="6"/>
      <c r="K46" s="9"/>
      <c r="L46" s="6"/>
      <c r="M46" s="3">
        <v>7</v>
      </c>
      <c r="N46" s="6"/>
      <c r="O46" s="9"/>
      <c r="P46" s="6"/>
      <c r="Q46" s="3"/>
    </row>
    <row r="47" spans="1:17" ht="15.75" thickBot="1" x14ac:dyDescent="0.3">
      <c r="A47" s="3"/>
      <c r="B47" s="14" t="s">
        <v>81</v>
      </c>
      <c r="C47" s="7">
        <f>SUM(C40:C46)</f>
        <v>0</v>
      </c>
      <c r="D47" s="3"/>
      <c r="E47" s="8"/>
      <c r="F47" s="14" t="s">
        <v>81</v>
      </c>
      <c r="G47" s="7">
        <f>SUM(G40:G46)</f>
        <v>0</v>
      </c>
      <c r="H47" s="3"/>
      <c r="I47" s="8"/>
      <c r="J47" s="14" t="s">
        <v>81</v>
      </c>
      <c r="K47" s="7">
        <f>SUM(K40:K46)</f>
        <v>0</v>
      </c>
      <c r="L47" s="3"/>
      <c r="M47" s="8"/>
      <c r="N47" s="14" t="s">
        <v>81</v>
      </c>
      <c r="O47" s="7">
        <f>SUM(O40:O46)</f>
        <v>0</v>
      </c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11">
        <f>B14</f>
        <v>0</v>
      </c>
      <c r="C50" s="11">
        <f>C14+3</f>
        <v>3</v>
      </c>
      <c r="D50" s="3"/>
      <c r="E50" s="3"/>
      <c r="F50" s="11" t="str">
        <f>F14</f>
        <v>Mini</v>
      </c>
      <c r="G50" s="11">
        <f>G14+3</f>
        <v>4</v>
      </c>
      <c r="H50" s="3"/>
      <c r="I50" s="3"/>
      <c r="J50" s="11" t="str">
        <f>J14</f>
        <v>Spring</v>
      </c>
      <c r="K50" s="11">
        <f>K14+3</f>
        <v>4</v>
      </c>
      <c r="L50" s="3"/>
      <c r="M50" s="3"/>
      <c r="N50" s="11" t="str">
        <f>N14</f>
        <v>Summer</v>
      </c>
      <c r="O50" s="11">
        <f>O14+3</f>
        <v>4</v>
      </c>
      <c r="P50" s="3"/>
      <c r="Q50" s="3"/>
    </row>
    <row r="51" spans="1:17" x14ac:dyDescent="0.25">
      <c r="A51" s="3"/>
      <c r="B51" s="4" t="s">
        <v>11</v>
      </c>
      <c r="C51" s="4" t="s">
        <v>12</v>
      </c>
      <c r="D51" s="4" t="s">
        <v>13</v>
      </c>
      <c r="E51" s="8"/>
      <c r="F51" s="4" t="s">
        <v>11</v>
      </c>
      <c r="G51" s="4" t="s">
        <v>12</v>
      </c>
      <c r="H51" s="4" t="s">
        <v>13</v>
      </c>
      <c r="I51" s="8"/>
      <c r="J51" s="4" t="s">
        <v>11</v>
      </c>
      <c r="K51" s="4" t="s">
        <v>12</v>
      </c>
      <c r="L51" s="4" t="s">
        <v>13</v>
      </c>
      <c r="M51" s="8"/>
      <c r="N51" s="4" t="s">
        <v>11</v>
      </c>
      <c r="O51" s="4" t="s">
        <v>12</v>
      </c>
      <c r="P51" s="4" t="s">
        <v>13</v>
      </c>
      <c r="Q51" s="3"/>
    </row>
    <row r="52" spans="1:17" x14ac:dyDescent="0.25">
      <c r="A52" s="3">
        <v>1</v>
      </c>
      <c r="B52" s="6"/>
      <c r="C52" s="6"/>
      <c r="D52" s="6"/>
      <c r="E52" s="3">
        <v>1</v>
      </c>
      <c r="F52" s="6"/>
      <c r="G52" s="6"/>
      <c r="H52" s="6"/>
      <c r="I52" s="3">
        <v>1</v>
      </c>
      <c r="J52" s="6"/>
      <c r="K52" s="6"/>
      <c r="L52" s="6"/>
      <c r="M52" s="3">
        <v>1</v>
      </c>
      <c r="N52" s="6"/>
      <c r="O52" s="6"/>
      <c r="P52" s="6"/>
      <c r="Q52" s="3"/>
    </row>
    <row r="53" spans="1:17" x14ac:dyDescent="0.25">
      <c r="A53" s="3">
        <v>2</v>
      </c>
      <c r="B53" s="6"/>
      <c r="C53" s="6"/>
      <c r="D53" s="6"/>
      <c r="E53" s="3">
        <v>2</v>
      </c>
      <c r="F53" s="6"/>
      <c r="G53" s="6"/>
      <c r="H53" s="6"/>
      <c r="I53" s="3">
        <v>2</v>
      </c>
      <c r="J53" s="6"/>
      <c r="K53" s="6"/>
      <c r="L53" s="6"/>
      <c r="M53" s="3">
        <v>2</v>
      </c>
      <c r="N53" s="6"/>
      <c r="O53" s="6"/>
      <c r="P53" s="6"/>
      <c r="Q53" s="3"/>
    </row>
    <row r="54" spans="1:17" x14ac:dyDescent="0.25">
      <c r="A54" s="3">
        <v>3</v>
      </c>
      <c r="B54" s="6"/>
      <c r="C54" s="6"/>
      <c r="D54" s="6"/>
      <c r="E54" s="3">
        <v>3</v>
      </c>
      <c r="F54" s="6"/>
      <c r="G54" s="6"/>
      <c r="H54" s="6"/>
      <c r="I54" s="3">
        <v>3</v>
      </c>
      <c r="J54" s="6"/>
      <c r="K54" s="6"/>
      <c r="L54" s="6"/>
      <c r="M54" s="3">
        <v>3</v>
      </c>
      <c r="N54" s="6"/>
      <c r="O54" s="6"/>
      <c r="P54" s="6"/>
      <c r="Q54" s="3"/>
    </row>
    <row r="55" spans="1:17" x14ac:dyDescent="0.25">
      <c r="A55" s="3">
        <v>4</v>
      </c>
      <c r="B55" s="6"/>
      <c r="C55" s="6"/>
      <c r="D55" s="6"/>
      <c r="E55" s="3">
        <v>4</v>
      </c>
      <c r="F55" s="6"/>
      <c r="G55" s="6"/>
      <c r="H55" s="6"/>
      <c r="I55" s="3">
        <v>4</v>
      </c>
      <c r="J55" s="6"/>
      <c r="K55" s="6"/>
      <c r="L55" s="6"/>
      <c r="M55" s="3">
        <v>4</v>
      </c>
      <c r="N55" s="6"/>
      <c r="O55" s="6"/>
      <c r="P55" s="6"/>
      <c r="Q55" s="3"/>
    </row>
    <row r="56" spans="1:17" x14ac:dyDescent="0.25">
      <c r="A56" s="3">
        <v>5</v>
      </c>
      <c r="B56" s="6"/>
      <c r="C56" s="6"/>
      <c r="D56" s="6"/>
      <c r="E56" s="3">
        <v>5</v>
      </c>
      <c r="F56" s="6"/>
      <c r="G56" s="6"/>
      <c r="H56" s="6"/>
      <c r="I56" s="3">
        <v>5</v>
      </c>
      <c r="J56" s="6"/>
      <c r="K56" s="6"/>
      <c r="L56" s="6"/>
      <c r="M56" s="3">
        <v>5</v>
      </c>
      <c r="N56" s="6"/>
      <c r="O56" s="6"/>
      <c r="P56" s="6"/>
      <c r="Q56" s="3"/>
    </row>
    <row r="57" spans="1:17" x14ac:dyDescent="0.25">
      <c r="A57" s="3">
        <v>6</v>
      </c>
      <c r="B57" s="6"/>
      <c r="C57" s="6"/>
      <c r="D57" s="6"/>
      <c r="E57" s="3">
        <v>6</v>
      </c>
      <c r="F57" s="6"/>
      <c r="G57" s="6"/>
      <c r="H57" s="6"/>
      <c r="I57" s="3">
        <v>6</v>
      </c>
      <c r="J57" s="6"/>
      <c r="K57" s="6"/>
      <c r="L57" s="6"/>
      <c r="M57" s="3">
        <v>6</v>
      </c>
      <c r="N57" s="6"/>
      <c r="O57" s="6"/>
      <c r="P57" s="6"/>
      <c r="Q57" s="3"/>
    </row>
    <row r="58" spans="1:17" ht="15.75" thickBot="1" x14ac:dyDescent="0.3">
      <c r="A58" s="3">
        <v>7</v>
      </c>
      <c r="B58" s="6"/>
      <c r="C58" s="9"/>
      <c r="D58" s="6"/>
      <c r="E58" s="3">
        <v>7</v>
      </c>
      <c r="F58" s="6"/>
      <c r="G58" s="9"/>
      <c r="H58" s="6"/>
      <c r="I58" s="3">
        <v>7</v>
      </c>
      <c r="J58" s="6"/>
      <c r="K58" s="9"/>
      <c r="L58" s="6"/>
      <c r="M58" s="3">
        <v>7</v>
      </c>
      <c r="N58" s="6"/>
      <c r="O58" s="9"/>
      <c r="P58" s="6"/>
      <c r="Q58" s="3"/>
    </row>
    <row r="59" spans="1:17" ht="15.75" thickBot="1" x14ac:dyDescent="0.3">
      <c r="A59" s="3"/>
      <c r="B59" s="14" t="s">
        <v>81</v>
      </c>
      <c r="C59" s="7">
        <f>SUM(C52:C58)</f>
        <v>0</v>
      </c>
      <c r="D59" s="3"/>
      <c r="E59" s="8"/>
      <c r="F59" s="14" t="s">
        <v>81</v>
      </c>
      <c r="G59" s="7">
        <f>SUM(G52:G58)</f>
        <v>0</v>
      </c>
      <c r="H59" s="3"/>
      <c r="I59" s="8"/>
      <c r="J59" s="14" t="s">
        <v>81</v>
      </c>
      <c r="K59" s="7">
        <f>SUM(K52:K58)</f>
        <v>0</v>
      </c>
      <c r="L59" s="3"/>
      <c r="M59" s="8"/>
      <c r="N59" s="14" t="s">
        <v>81</v>
      </c>
      <c r="O59" s="7">
        <f>SUM(O52:O58)</f>
        <v>0</v>
      </c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11">
        <f>B14</f>
        <v>0</v>
      </c>
      <c r="C62" s="11">
        <f>C14+4</f>
        <v>4</v>
      </c>
      <c r="D62" s="3"/>
      <c r="E62" s="3"/>
      <c r="F62" s="11" t="str">
        <f>F14</f>
        <v>Mini</v>
      </c>
      <c r="G62" s="11">
        <f>G14+4</f>
        <v>5</v>
      </c>
      <c r="H62" s="3"/>
      <c r="I62" s="3"/>
      <c r="J62" s="11" t="str">
        <f>J14</f>
        <v>Spring</v>
      </c>
      <c r="K62" s="11">
        <f>K14+4</f>
        <v>5</v>
      </c>
      <c r="L62" s="3"/>
      <c r="M62" s="3"/>
      <c r="N62" s="11" t="str">
        <f>N14</f>
        <v>Summer</v>
      </c>
      <c r="O62" s="11">
        <f>O14+4</f>
        <v>5</v>
      </c>
      <c r="P62" s="3"/>
      <c r="Q62" s="3"/>
    </row>
    <row r="63" spans="1:17" x14ac:dyDescent="0.25">
      <c r="A63" s="3"/>
      <c r="B63" s="4" t="s">
        <v>11</v>
      </c>
      <c r="C63" s="4" t="s">
        <v>12</v>
      </c>
      <c r="D63" s="4" t="s">
        <v>13</v>
      </c>
      <c r="E63" s="8"/>
      <c r="F63" s="4" t="s">
        <v>11</v>
      </c>
      <c r="G63" s="4" t="s">
        <v>12</v>
      </c>
      <c r="H63" s="4" t="s">
        <v>13</v>
      </c>
      <c r="I63" s="8"/>
      <c r="J63" s="4" t="s">
        <v>11</v>
      </c>
      <c r="K63" s="4" t="s">
        <v>12</v>
      </c>
      <c r="L63" s="4" t="s">
        <v>13</v>
      </c>
      <c r="M63" s="8"/>
      <c r="N63" s="4" t="s">
        <v>11</v>
      </c>
      <c r="O63" s="4" t="s">
        <v>12</v>
      </c>
      <c r="P63" s="4" t="s">
        <v>13</v>
      </c>
      <c r="Q63" s="3"/>
    </row>
    <row r="64" spans="1:17" x14ac:dyDescent="0.25">
      <c r="A64" s="3">
        <v>1</v>
      </c>
      <c r="B64" s="6"/>
      <c r="C64" s="6"/>
      <c r="D64" s="6"/>
      <c r="E64" s="3">
        <v>1</v>
      </c>
      <c r="F64" s="6"/>
      <c r="G64" s="6"/>
      <c r="H64" s="6"/>
      <c r="I64" s="3">
        <v>1</v>
      </c>
      <c r="J64" s="6"/>
      <c r="K64" s="6"/>
      <c r="L64" s="6"/>
      <c r="M64" s="3">
        <v>1</v>
      </c>
      <c r="N64" s="6"/>
      <c r="O64" s="6"/>
      <c r="P64" s="6"/>
      <c r="Q64" s="3"/>
    </row>
    <row r="65" spans="1:17" x14ac:dyDescent="0.25">
      <c r="A65" s="3">
        <v>2</v>
      </c>
      <c r="B65" s="6"/>
      <c r="C65" s="6"/>
      <c r="D65" s="6"/>
      <c r="E65" s="3">
        <v>2</v>
      </c>
      <c r="F65" s="6"/>
      <c r="G65" s="6"/>
      <c r="H65" s="6"/>
      <c r="I65" s="3">
        <v>2</v>
      </c>
      <c r="J65" s="6"/>
      <c r="K65" s="6"/>
      <c r="L65" s="6"/>
      <c r="M65" s="3">
        <v>2</v>
      </c>
      <c r="N65" s="6"/>
      <c r="O65" s="6"/>
      <c r="P65" s="6"/>
      <c r="Q65" s="3"/>
    </row>
    <row r="66" spans="1:17" x14ac:dyDescent="0.25">
      <c r="A66" s="3">
        <v>3</v>
      </c>
      <c r="B66" s="6"/>
      <c r="C66" s="6"/>
      <c r="D66" s="6"/>
      <c r="E66" s="3">
        <v>3</v>
      </c>
      <c r="F66" s="6"/>
      <c r="G66" s="6"/>
      <c r="H66" s="6"/>
      <c r="I66" s="3">
        <v>3</v>
      </c>
      <c r="J66" s="6"/>
      <c r="K66" s="6"/>
      <c r="L66" s="6"/>
      <c r="M66" s="3">
        <v>3</v>
      </c>
      <c r="N66" s="6"/>
      <c r="O66" s="6"/>
      <c r="P66" s="6"/>
      <c r="Q66" s="3"/>
    </row>
    <row r="67" spans="1:17" x14ac:dyDescent="0.25">
      <c r="A67" s="3">
        <v>4</v>
      </c>
      <c r="B67" s="6"/>
      <c r="C67" s="6"/>
      <c r="D67" s="6"/>
      <c r="E67" s="3">
        <v>4</v>
      </c>
      <c r="F67" s="6"/>
      <c r="G67" s="6"/>
      <c r="H67" s="6"/>
      <c r="I67" s="3">
        <v>4</v>
      </c>
      <c r="J67" s="6"/>
      <c r="K67" s="6"/>
      <c r="L67" s="6"/>
      <c r="M67" s="3">
        <v>4</v>
      </c>
      <c r="N67" s="6"/>
      <c r="O67" s="6"/>
      <c r="P67" s="6"/>
      <c r="Q67" s="3"/>
    </row>
    <row r="68" spans="1:17" x14ac:dyDescent="0.25">
      <c r="A68" s="3">
        <v>5</v>
      </c>
      <c r="B68" s="6"/>
      <c r="C68" s="6"/>
      <c r="D68" s="6"/>
      <c r="E68" s="3">
        <v>5</v>
      </c>
      <c r="F68" s="6"/>
      <c r="G68" s="6"/>
      <c r="H68" s="6"/>
      <c r="I68" s="3">
        <v>5</v>
      </c>
      <c r="J68" s="6"/>
      <c r="K68" s="6"/>
      <c r="L68" s="6"/>
      <c r="M68" s="3">
        <v>5</v>
      </c>
      <c r="N68" s="6"/>
      <c r="O68" s="6"/>
      <c r="P68" s="6"/>
      <c r="Q68" s="3"/>
    </row>
    <row r="69" spans="1:17" x14ac:dyDescent="0.25">
      <c r="A69" s="3">
        <v>6</v>
      </c>
      <c r="B69" s="6"/>
      <c r="C69" s="6"/>
      <c r="D69" s="6"/>
      <c r="E69" s="3">
        <v>6</v>
      </c>
      <c r="F69" s="6"/>
      <c r="G69" s="6"/>
      <c r="H69" s="6"/>
      <c r="I69" s="3">
        <v>6</v>
      </c>
      <c r="J69" s="6"/>
      <c r="K69" s="6"/>
      <c r="L69" s="6"/>
      <c r="M69" s="3">
        <v>6</v>
      </c>
      <c r="N69" s="6"/>
      <c r="O69" s="6"/>
      <c r="P69" s="6"/>
      <c r="Q69" s="3"/>
    </row>
    <row r="70" spans="1:17" ht="15.75" thickBot="1" x14ac:dyDescent="0.3">
      <c r="A70" s="3">
        <v>7</v>
      </c>
      <c r="B70" s="6"/>
      <c r="C70" s="9"/>
      <c r="D70" s="6"/>
      <c r="E70" s="3">
        <v>7</v>
      </c>
      <c r="F70" s="6"/>
      <c r="G70" s="9"/>
      <c r="H70" s="6"/>
      <c r="I70" s="3">
        <v>7</v>
      </c>
      <c r="J70" s="6"/>
      <c r="K70" s="9"/>
      <c r="L70" s="6"/>
      <c r="M70" s="3">
        <v>7</v>
      </c>
      <c r="N70" s="6"/>
      <c r="O70" s="9"/>
      <c r="P70" s="6"/>
      <c r="Q70" s="3"/>
    </row>
    <row r="71" spans="1:17" ht="15.75" thickBot="1" x14ac:dyDescent="0.3">
      <c r="A71" s="3"/>
      <c r="B71" s="14" t="s">
        <v>81</v>
      </c>
      <c r="C71" s="7">
        <f>SUM(C64:C70)</f>
        <v>0</v>
      </c>
      <c r="D71" s="3"/>
      <c r="E71" s="8"/>
      <c r="F71" s="14" t="s">
        <v>81</v>
      </c>
      <c r="G71" s="7">
        <f>SUM(G64:G70)</f>
        <v>0</v>
      </c>
      <c r="H71" s="3"/>
      <c r="I71" s="8"/>
      <c r="J71" s="14" t="s">
        <v>81</v>
      </c>
      <c r="K71" s="7">
        <f>SUM(K64:K70)</f>
        <v>0</v>
      </c>
      <c r="L71" s="3"/>
      <c r="M71" s="8"/>
      <c r="N71" s="14" t="s">
        <v>81</v>
      </c>
      <c r="O71" s="7">
        <f>SUM(O64:O70)</f>
        <v>0</v>
      </c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19" t="s">
        <v>14</v>
      </c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"/>
    </row>
    <row r="74" spans="1:17" x14ac:dyDescent="0.25">
      <c r="A74" s="3"/>
      <c r="B74" s="3" t="s">
        <v>15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"/>
    </row>
    <row r="75" spans="1:17" x14ac:dyDescent="0.25">
      <c r="A75" s="3"/>
      <c r="B75" s="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2"/>
    </row>
    <row r="76" spans="1:17" x14ac:dyDescent="0.25">
      <c r="A76" s="3"/>
      <c r="B76" s="3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2"/>
    </row>
    <row r="77" spans="1:17" x14ac:dyDescent="0.25">
      <c r="A77" s="3"/>
      <c r="B77" s="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12"/>
    </row>
    <row r="78" spans="1:17" x14ac:dyDescent="0.25">
      <c r="A78" s="3"/>
      <c r="B78" s="3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2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19" t="s">
        <v>16</v>
      </c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3"/>
    </row>
    <row r="81" spans="1:17" x14ac:dyDescent="0.25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3"/>
    </row>
    <row r="82" spans="1:17" x14ac:dyDescent="0.25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3"/>
    </row>
    <row r="83" spans="1:17" x14ac:dyDescent="0.25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3"/>
    </row>
    <row r="84" spans="1:17" x14ac:dyDescent="0.25">
      <c r="A84" s="3"/>
      <c r="B84" s="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19" t="s">
        <v>17</v>
      </c>
      <c r="B86" s="19"/>
      <c r="C86" s="19" t="s">
        <v>18</v>
      </c>
      <c r="D86" s="19"/>
      <c r="E86" s="19"/>
      <c r="F86" s="19"/>
      <c r="G86" s="19"/>
      <c r="H86" s="19"/>
      <c r="I86" s="19" t="s">
        <v>19</v>
      </c>
      <c r="J86" s="19"/>
      <c r="K86" s="19" t="s">
        <v>20</v>
      </c>
      <c r="L86" s="19"/>
      <c r="M86" s="19"/>
      <c r="N86" s="19"/>
      <c r="O86" s="19"/>
      <c r="P86" s="19"/>
      <c r="Q86" s="3"/>
    </row>
    <row r="87" spans="1:17" x14ac:dyDescent="0.25">
      <c r="A87" s="3"/>
      <c r="B87" s="3"/>
      <c r="C87" s="19" t="s">
        <v>21</v>
      </c>
      <c r="D87" s="19"/>
      <c r="E87" s="19"/>
      <c r="F87" s="19"/>
      <c r="G87" s="19"/>
      <c r="H87" s="19"/>
      <c r="I87" s="3"/>
      <c r="J87" s="3"/>
      <c r="K87" s="19" t="s">
        <v>21</v>
      </c>
      <c r="L87" s="19"/>
      <c r="M87" s="19"/>
      <c r="N87" s="19"/>
      <c r="O87" s="19"/>
      <c r="P87" s="19"/>
      <c r="Q87" s="3"/>
    </row>
  </sheetData>
  <sheetProtection sheet="1" selectLockedCells="1"/>
  <mergeCells count="32">
    <mergeCell ref="A1:Q1"/>
    <mergeCell ref="A3:C3"/>
    <mergeCell ref="D3:L3"/>
    <mergeCell ref="A4:C4"/>
    <mergeCell ref="D4:E4"/>
    <mergeCell ref="G4:H4"/>
    <mergeCell ref="I4:K4"/>
    <mergeCell ref="A5:C5"/>
    <mergeCell ref="D5:J5"/>
    <mergeCell ref="A6:C6"/>
    <mergeCell ref="D6:J6"/>
    <mergeCell ref="A7:C7"/>
    <mergeCell ref="D7:J7"/>
    <mergeCell ref="A80:B80"/>
    <mergeCell ref="C80:P83"/>
    <mergeCell ref="A81:B83"/>
    <mergeCell ref="A8:Q8"/>
    <mergeCell ref="A10:D10"/>
    <mergeCell ref="F10:H10"/>
    <mergeCell ref="A11:D11"/>
    <mergeCell ref="F11:H11"/>
    <mergeCell ref="A12:Q12"/>
    <mergeCell ref="A9:D9"/>
    <mergeCell ref="F9:H9"/>
    <mergeCell ref="A73:B73"/>
    <mergeCell ref="C73:P78"/>
    <mergeCell ref="A86:B86"/>
    <mergeCell ref="C86:H86"/>
    <mergeCell ref="I86:J86"/>
    <mergeCell ref="K86:P86"/>
    <mergeCell ref="C87:H87"/>
    <mergeCell ref="K87:P87"/>
  </mergeCells>
  <dataValidations count="4">
    <dataValidation showDropDown="1" showInputMessage="1" showErrorMessage="1" sqref="D6" xr:uid="{00000000-0002-0000-0000-000000000000}"/>
    <dataValidation type="whole" allowBlank="1" showInputMessage="1" showErrorMessage="1" errorTitle="Enter a Four Digit Year" error="Please type a year after 2017." promptTitle="Enter a Four Digit Year" prompt="Please type a year after 2017." sqref="E9" xr:uid="{00000000-0002-0000-0000-000001000000}">
      <formula1>2017</formula1>
      <formula2>3000</formula2>
    </dataValidation>
    <dataValidation allowBlank="1" showInputMessage="1" showErrorMessage="1" promptTitle="Semester" prompt="Enter Spring or Fall" sqref="B14" xr:uid="{087E2A3D-D3EA-4E59-BA6B-7302688D2D18}"/>
    <dataValidation allowBlank="1" showInputMessage="1" showErrorMessage="1" promptTitle="Example" prompt="GEOG 221" sqref="B16" xr:uid="{05E3C6AF-E4F3-4BF4-9EFB-F2425A24D3F9}"/>
  </dataValidations>
  <pageMargins left="0.7" right="0.7" top="0.75" bottom="0.75" header="0.3" footer="0.3"/>
  <pageSetup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Sheet2!$A$1:$A$2</xm:f>
          </x14:formula1>
          <xm:sqref>L4</xm:sqref>
        </x14:dataValidation>
        <x14:dataValidation type="list" allowBlank="1" showInputMessage="1" showErrorMessage="1" xr:uid="{00000000-0002-0000-0000-000003000000}">
          <x14:formula1>
            <xm:f>Sheet2!$E$1:$E$17</xm:f>
          </x14:formula1>
          <xm:sqref>D16:D22 H16:H22 L16:L22 P16:P22 D40:D46 H28:H34 P64:P70 P28:P34 D28:D34 H40:H46 L40:L46 P40:P46 D52:D58 H52:H58 L52:L58 P52:P58 D64:D70 H64:H70 L64:L70 L28:L34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E4" sqref="E4"/>
    </sheetView>
  </sheetViews>
  <sheetFormatPr defaultRowHeight="15" x14ac:dyDescent="0.25"/>
  <sheetData>
    <row r="1" spans="1:7" x14ac:dyDescent="0.25">
      <c r="A1" t="s">
        <v>23</v>
      </c>
      <c r="C1" t="s">
        <v>24</v>
      </c>
      <c r="E1" t="s">
        <v>25</v>
      </c>
      <c r="G1" t="s">
        <v>77</v>
      </c>
    </row>
    <row r="2" spans="1:7" x14ac:dyDescent="0.25">
      <c r="A2" t="s">
        <v>26</v>
      </c>
      <c r="C2" t="s">
        <v>27</v>
      </c>
      <c r="E2" t="s">
        <v>82</v>
      </c>
      <c r="G2" t="s">
        <v>78</v>
      </c>
    </row>
    <row r="3" spans="1:7" x14ac:dyDescent="0.25">
      <c r="C3" t="s">
        <v>28</v>
      </c>
      <c r="E3" t="s">
        <v>83</v>
      </c>
      <c r="G3" t="s">
        <v>79</v>
      </c>
    </row>
    <row r="4" spans="1:7" x14ac:dyDescent="0.25">
      <c r="C4" t="s">
        <v>29</v>
      </c>
      <c r="E4" t="s">
        <v>30</v>
      </c>
      <c r="G4" t="s">
        <v>80</v>
      </c>
    </row>
    <row r="5" spans="1:7" x14ac:dyDescent="0.25">
      <c r="C5" t="s">
        <v>31</v>
      </c>
      <c r="E5" t="s">
        <v>32</v>
      </c>
    </row>
    <row r="6" spans="1:7" x14ac:dyDescent="0.25">
      <c r="C6" t="s">
        <v>33</v>
      </c>
      <c r="E6" t="s">
        <v>34</v>
      </c>
    </row>
    <row r="7" spans="1:7" x14ac:dyDescent="0.25">
      <c r="C7" t="s">
        <v>35</v>
      </c>
      <c r="E7" t="s">
        <v>36</v>
      </c>
    </row>
    <row r="8" spans="1:7" x14ac:dyDescent="0.25">
      <c r="C8" t="s">
        <v>37</v>
      </c>
      <c r="E8" t="s">
        <v>38</v>
      </c>
    </row>
    <row r="9" spans="1:7" x14ac:dyDescent="0.25">
      <c r="C9" t="s">
        <v>39</v>
      </c>
      <c r="E9" t="s">
        <v>40</v>
      </c>
    </row>
    <row r="10" spans="1:7" x14ac:dyDescent="0.25">
      <c r="C10" t="s">
        <v>41</v>
      </c>
      <c r="E10" t="s">
        <v>42</v>
      </c>
    </row>
    <row r="11" spans="1:7" x14ac:dyDescent="0.25">
      <c r="C11" t="s">
        <v>43</v>
      </c>
      <c r="E11" t="s">
        <v>44</v>
      </c>
    </row>
    <row r="12" spans="1:7" x14ac:dyDescent="0.25">
      <c r="C12" t="s">
        <v>45</v>
      </c>
      <c r="E12" t="s">
        <v>46</v>
      </c>
    </row>
    <row r="13" spans="1:7" x14ac:dyDescent="0.25">
      <c r="C13" t="s">
        <v>47</v>
      </c>
      <c r="E13" t="s">
        <v>48</v>
      </c>
    </row>
    <row r="14" spans="1:7" x14ac:dyDescent="0.25">
      <c r="C14" t="s">
        <v>49</v>
      </c>
      <c r="E14" t="s">
        <v>50</v>
      </c>
    </row>
    <row r="15" spans="1:7" x14ac:dyDescent="0.25">
      <c r="C15" t="s">
        <v>51</v>
      </c>
      <c r="E15" t="s">
        <v>52</v>
      </c>
    </row>
    <row r="16" spans="1:7" x14ac:dyDescent="0.25">
      <c r="C16" t="s">
        <v>53</v>
      </c>
      <c r="E16" t="s">
        <v>54</v>
      </c>
    </row>
    <row r="17" spans="3:5" x14ac:dyDescent="0.25">
      <c r="C17" t="s">
        <v>55</v>
      </c>
      <c r="E17" t="s">
        <v>56</v>
      </c>
    </row>
    <row r="18" spans="3:5" x14ac:dyDescent="0.25">
      <c r="C18" t="s">
        <v>57</v>
      </c>
    </row>
    <row r="19" spans="3:5" x14ac:dyDescent="0.25">
      <c r="C19" t="s">
        <v>58</v>
      </c>
    </row>
    <row r="20" spans="3:5" x14ac:dyDescent="0.25">
      <c r="C20" t="s">
        <v>59</v>
      </c>
    </row>
    <row r="21" spans="3:5" x14ac:dyDescent="0.25">
      <c r="C21" t="s">
        <v>60</v>
      </c>
    </row>
    <row r="22" spans="3:5" x14ac:dyDescent="0.25">
      <c r="C22" t="s">
        <v>61</v>
      </c>
    </row>
    <row r="23" spans="3:5" x14ac:dyDescent="0.25">
      <c r="C23" t="s">
        <v>62</v>
      </c>
    </row>
    <row r="24" spans="3:5" x14ac:dyDescent="0.25">
      <c r="C24" t="s">
        <v>63</v>
      </c>
    </row>
    <row r="25" spans="3:5" x14ac:dyDescent="0.25">
      <c r="C25" t="s">
        <v>64</v>
      </c>
    </row>
    <row r="26" spans="3:5" x14ac:dyDescent="0.25">
      <c r="C26" t="s">
        <v>65</v>
      </c>
    </row>
    <row r="27" spans="3:5" x14ac:dyDescent="0.25">
      <c r="C27" t="s">
        <v>66</v>
      </c>
    </row>
    <row r="28" spans="3:5" x14ac:dyDescent="0.25">
      <c r="C28" t="s">
        <v>67</v>
      </c>
    </row>
    <row r="29" spans="3:5" x14ac:dyDescent="0.25">
      <c r="C29" t="s">
        <v>68</v>
      </c>
    </row>
    <row r="30" spans="3:5" x14ac:dyDescent="0.25">
      <c r="C30" t="s">
        <v>69</v>
      </c>
    </row>
    <row r="31" spans="3:5" x14ac:dyDescent="0.25">
      <c r="C31" t="s">
        <v>70</v>
      </c>
    </row>
    <row r="32" spans="3:5" x14ac:dyDescent="0.25">
      <c r="C32" t="s">
        <v>71</v>
      </c>
    </row>
    <row r="33" spans="3:3" x14ac:dyDescent="0.25">
      <c r="C33" t="s">
        <v>72</v>
      </c>
    </row>
    <row r="34" spans="3:3" x14ac:dyDescent="0.25">
      <c r="C34" t="s">
        <v>73</v>
      </c>
    </row>
    <row r="35" spans="3:3" x14ac:dyDescent="0.25">
      <c r="C35" t="s">
        <v>74</v>
      </c>
    </row>
    <row r="36" spans="3:3" x14ac:dyDescent="0.25">
      <c r="C36" t="s">
        <v>75</v>
      </c>
    </row>
    <row r="37" spans="3:3" x14ac:dyDescent="0.25">
      <c r="C3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Charles Schmitz</cp:lastModifiedBy>
  <cp:lastPrinted>2019-03-14T16:22:29Z</cp:lastPrinted>
  <dcterms:created xsi:type="dcterms:W3CDTF">2018-02-01T20:22:37Z</dcterms:created>
  <dcterms:modified xsi:type="dcterms:W3CDTF">2023-10-23T18:30:47Z</dcterms:modified>
</cp:coreProperties>
</file>